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Cuenta Publica\MSF 2018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D43" i="1"/>
  <c r="C43" i="1"/>
  <c r="C33" i="1"/>
  <c r="D33" i="1"/>
  <c r="C55" i="1"/>
  <c r="C56" i="1" l="1"/>
  <c r="D56" i="1"/>
</calcChain>
</file>

<file path=xl/sharedStrings.xml><?xml version="1.0" encoding="utf-8"?>
<sst xmlns="http://schemas.openxmlformats.org/spreadsheetml/2006/main" count="90" uniqueCount="78">
  <si>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</si>
  <si>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</si>
  <si>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</si>
  <si>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</si>
  <si>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</si>
  <si>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</si>
  <si>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</si>
  <si>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</si>
  <si>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</si>
  <si>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</si>
  <si>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</si>
  <si>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</si>
  <si>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</si>
  <si>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</si>
  <si>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</si>
  <si>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</si>
  <si>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</si>
  <si>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</si>
  <si>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</si>
  <si>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</si>
  <si>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</si>
  <si>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</si>
  <si>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</si>
  <si>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</si>
  <si>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</si>
  <si>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</si>
  <si>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</si>
  <si>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</si>
  <si>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</si>
  <si>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</si>
  <si>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</si>
  <si>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</si>
  <si>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</si>
  <si>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</si>
  <si>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</si>
  <si>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</si>
  <si>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</si>
  <si>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</si>
  <si>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</si>
  <si>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</si>
  <si>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</si>
  <si>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</si>
  <si>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</si>
  <si>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</si>
  <si>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</si>
  <si>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</si>
  <si>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</si>
  <si>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</si>
  <si>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</si>
  <si>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</si>
  <si>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</si>
  <si>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</si>
  <si>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</si>
  <si>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</si>
  <si>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</si>
  <si>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</si>
  <si>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</si>
  <si>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</si>
  <si>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</si>
  <si>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</si>
  <si>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</si>
  <si>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</si>
  <si>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</si>
  <si>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</si>
  <si>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</si>
  <si>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</si>
  <si>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</si>
  <si>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</si>
  <si>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</si>
  <si>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</si>
  <si>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</si>
  <si>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</si>
  <si>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</si>
  <si>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</si>
  <si>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</si>
  <si>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</si>
  <si>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</si>
  <si>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SAN FELIPE
ESTADO DE FLUJOS DE EFECTIVO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</si>
</sst>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42" activePane="bottomLeft" state="frozen"/>
      <selection pane="bottomLeft" activeCell="A3" sqref="A3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113254702.65000001</v>
      </c>
      <c r="D4" s="6">
        <f>SUM(D5:D15)</f>
        <v>384278890.18000001</v>
      </c>
      <c r="E4" s="4"/>
    </row>
    <row r="5" spans="1:5" x14ac:dyDescent="0.2">
      <c r="A5" s="7">
        <v>4110</v>
      </c>
      <c r="B5" s="28" t="s">
        <v>5</v>
      </c>
      <c r="C5" s="8">
        <v>13683727.1</v>
      </c>
      <c r="D5" s="8">
        <v>16217999.49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1165179.75</v>
      </c>
      <c r="D8" s="8">
        <v>4071008.46</v>
      </c>
      <c r="E8" s="4"/>
    </row>
    <row r="9" spans="1:5" x14ac:dyDescent="0.2">
      <c r="A9" s="7">
        <v>4150</v>
      </c>
      <c r="B9" s="28" t="s">
        <v>9</v>
      </c>
      <c r="C9" s="8">
        <v>2258187.11</v>
      </c>
      <c r="D9" s="8">
        <v>8985030.3499999996</v>
      </c>
      <c r="E9" s="4"/>
    </row>
    <row r="10" spans="1:5" x14ac:dyDescent="0.2">
      <c r="A10" s="7">
        <v>4160</v>
      </c>
      <c r="B10" s="28" t="s">
        <v>10</v>
      </c>
      <c r="C10" s="8">
        <v>929460</v>
      </c>
      <c r="D10" s="8">
        <v>4148094.68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95218148.689999998</v>
      </c>
      <c r="D13" s="8">
        <v>350856757.19999999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37235753.420000002</v>
      </c>
      <c r="D16" s="6">
        <f>SUM(D17:D32)</f>
        <v>199405799.99999997</v>
      </c>
      <c r="E16" s="4"/>
    </row>
    <row r="17" spans="1:5" x14ac:dyDescent="0.2">
      <c r="A17" s="7">
        <v>5110</v>
      </c>
      <c r="B17" s="28" t="s">
        <v>15</v>
      </c>
      <c r="C17" s="8">
        <v>21028938.579999998</v>
      </c>
      <c r="D17" s="8">
        <v>103652557.03</v>
      </c>
      <c r="E17" s="4"/>
    </row>
    <row r="18" spans="1:5" x14ac:dyDescent="0.2">
      <c r="A18" s="7">
        <v>5120</v>
      </c>
      <c r="B18" s="28" t="s">
        <v>16</v>
      </c>
      <c r="C18" s="8">
        <v>3180498.56</v>
      </c>
      <c r="D18" s="8">
        <v>20962658.41</v>
      </c>
      <c r="E18" s="4"/>
    </row>
    <row r="19" spans="1:5" x14ac:dyDescent="0.2">
      <c r="A19" s="7">
        <v>5130</v>
      </c>
      <c r="B19" s="28" t="s">
        <v>17</v>
      </c>
      <c r="C19" s="8">
        <v>4564762.71</v>
      </c>
      <c r="D19" s="8">
        <v>32255565.039999999</v>
      </c>
      <c r="E19" s="4"/>
    </row>
    <row r="20" spans="1:5" x14ac:dyDescent="0.2">
      <c r="A20" s="7">
        <v>5210</v>
      </c>
      <c r="B20" s="28" t="s">
        <v>18</v>
      </c>
      <c r="C20" s="8">
        <v>3112503.18</v>
      </c>
      <c r="D20" s="8">
        <v>13440012.67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225810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11465557.470000001</v>
      </c>
      <c r="E22" s="4"/>
    </row>
    <row r="23" spans="1:5" x14ac:dyDescent="0.2">
      <c r="A23" s="7">
        <v>5240</v>
      </c>
      <c r="B23" s="28" t="s">
        <v>21</v>
      </c>
      <c r="C23" s="8">
        <v>738769.81</v>
      </c>
      <c r="D23" s="8">
        <v>12306934.880000001</v>
      </c>
      <c r="E23" s="4"/>
    </row>
    <row r="24" spans="1:5" x14ac:dyDescent="0.2">
      <c r="A24" s="7">
        <v>5250</v>
      </c>
      <c r="B24" s="28" t="s">
        <v>22</v>
      </c>
      <c r="C24" s="8">
        <v>1492780.56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77500.02</v>
      </c>
      <c r="D27" s="8">
        <v>509739.11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3040000</v>
      </c>
      <c r="D31" s="8">
        <v>4586965.3899999997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76018949.230000004</v>
      </c>
      <c r="D33" s="6">
        <f>+D4-D16</f>
        <v>184873090.18000004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337373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337373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70533111.060000002</v>
      </c>
      <c r="D39" s="6">
        <f>SUM(D40:D42)</f>
        <v>100993366</v>
      </c>
      <c r="E39" s="4"/>
    </row>
    <row r="40" spans="1:5" x14ac:dyDescent="0.2">
      <c r="A40" s="30">
        <v>1230</v>
      </c>
      <c r="B40" s="29" t="s">
        <v>47</v>
      </c>
      <c r="C40" s="8">
        <v>70517176.060000002</v>
      </c>
      <c r="D40" s="8">
        <v>88105970.450000003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15935</v>
      </c>
      <c r="D41" s="8">
        <v>12887395.550000001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-70533111.060000002</v>
      </c>
      <c r="D43" s="6">
        <f>+D35-D39</f>
        <v>-100655993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6526082.1699999999</v>
      </c>
      <c r="D50" s="6">
        <f>+D51+D54</f>
        <v>55351192.07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6526082.1699999999</v>
      </c>
      <c r="D54" s="8">
        <v>55351192.07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-6526082.1699999999</v>
      </c>
      <c r="D55" s="6">
        <f>+D45-D50</f>
        <v>-55351192.07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-1040243.9999999981</v>
      </c>
      <c r="D56" s="6">
        <f>+D33+D43+D55</f>
        <v>28865905.110000037</v>
      </c>
      <c r="E56" s="4"/>
    </row>
    <row r="57" spans="1:5" x14ac:dyDescent="0.2">
      <c r="A57" s="16">
        <v>9000011</v>
      </c>
      <c r="B57" s="5" t="s">
        <v>37</v>
      </c>
      <c r="C57" s="6">
        <v>104918454.84999999</v>
      </c>
      <c r="D57" s="6">
        <v>100639591.34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116930375.19</v>
      </c>
      <c r="D58" s="12">
        <v>104918454.84999999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73</v>
      </c>
      <c r="C65" s="40"/>
      <c r="D65" s="39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2017-03-02T18:57:17Z</cp:lastPrinted>
  <dcterms:created xsi:type="dcterms:W3CDTF">2012-12-11T20:31:36Z</dcterms:created>
  <dcterms:modified xsi:type="dcterms:W3CDTF">2018-04-17T01:05:05Z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